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233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<sst xmlns="http://schemas.openxmlformats.org/spreadsheetml/2006/main" count="36" uniqueCount="34">
  <si>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姓名</t>
  </si>
  <si>
    <t>授課日期時間</t>
  </si>
  <si>
    <t>授課題目</t>
  </si>
  <si>
    <t>節數</t>
  </si>
  <si>
    <r>
      <t>元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節</t>
    </r>
  </si>
  <si>
    <t>金額</t>
  </si>
  <si>
    <t>二代健保補充保費</t>
  </si>
  <si>
    <r>
      <t>參加工會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3)</t>
    </r>
  </si>
  <si>
    <t>實領金額</t>
  </si>
  <si>
    <t>簽章</t>
  </si>
  <si>
    <t>機關負擔</t>
  </si>
  <si>
    <t>代扣自付額</t>
  </si>
  <si>
    <t>身分證字號</t>
  </si>
  <si>
    <t>備註</t>
  </si>
  <si>
    <t>本頁合計</t>
  </si>
  <si>
    <t>新   台   幣</t>
  </si>
  <si>
    <r>
      <t>註</t>
    </r>
    <r>
      <rPr>
        <sz val="12"/>
        <rFont val="Times New Roman"/>
        <family val="1"/>
      </rPr>
      <t>:</t>
    </r>
  </si>
  <si>
    <r>
      <t>承辦人：</t>
    </r>
    <r>
      <rPr>
        <sz val="12"/>
        <rFont val="Times New Roman"/>
        <family val="1"/>
      </rPr>
      <t xml:space="preserve">                                    </t>
    </r>
    <r>
      <rPr>
        <sz val="12"/>
        <rFont val="新細明體"/>
        <family val="1"/>
      </rPr>
      <t>單位主管：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新細明體"/>
        <family val="1"/>
      </rPr>
      <t>出納組長：</t>
    </r>
    <r>
      <rPr>
        <sz val="12"/>
        <rFont val="Times New Roman"/>
        <family val="1"/>
      </rPr>
      <t xml:space="preserve">                           </t>
    </r>
    <r>
      <rPr>
        <sz val="12"/>
        <rFont val="新細明體"/>
        <family val="1"/>
      </rPr>
      <t>會計主任：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新細明體"/>
        <family val="1"/>
      </rPr>
      <t>校長：</t>
    </r>
  </si>
  <si>
    <t>彰化縣北斗鎮北斗國民小學講師鐘點費印領清冊</t>
  </si>
  <si>
    <t>總計</t>
  </si>
  <si>
    <r>
      <t>地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址</t>
    </r>
  </si>
  <si>
    <t>服務單位</t>
  </si>
  <si>
    <t>是□否□</t>
  </si>
  <si>
    <t>4/23(9:00-11:00)</t>
  </si>
  <si>
    <t>4/23(11:00-11:50)</t>
  </si>
  <si>
    <t>台中教育大學</t>
  </si>
  <si>
    <t>特殊需求學生簡介暨教學觀摩1</t>
  </si>
  <si>
    <t>特殊需求學生簡介暨教學觀摩2</t>
  </si>
  <si>
    <r>
      <t>1.91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1)</t>
    </r>
  </si>
  <si>
    <r>
      <t>1.91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註</t>
    </r>
    <r>
      <rPr>
        <sz val="8"/>
        <rFont val="Times New Roman"/>
        <family val="1"/>
      </rPr>
      <t>2)</t>
    </r>
  </si>
  <si>
    <r>
      <t>1.</t>
    </r>
    <r>
      <rPr>
        <sz val="10"/>
        <rFont val="新細明體"/>
        <family val="1"/>
      </rPr>
      <t>嗣後各項計畫如有「講師鐘點費」者，概算表一律加列「二代健保補充保費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機關負擔款</t>
    </r>
    <r>
      <rPr>
        <sz val="10"/>
        <rFont val="Times New Roman"/>
        <family val="1"/>
      </rPr>
      <t>1.91</t>
    </r>
    <r>
      <rPr>
        <sz val="10"/>
        <rFont val="新細明體"/>
        <family val="1"/>
      </rPr>
      <t>％」項目，由各計畫經費自行負擔補充保費機關款。</t>
    </r>
  </si>
  <si>
    <r>
      <t>3.</t>
    </r>
    <r>
      <rPr>
        <sz val="10"/>
        <rFont val="新細明體"/>
        <family val="1"/>
      </rPr>
      <t>超過基本工資者，如有參加工會，並經檢附「職業工會投保之繳費證明」或「投保單位出具證明」者，免扣補充保費自付額</t>
    </r>
    <r>
      <rPr>
        <sz val="10"/>
        <rFont val="Times New Roman"/>
        <family val="1"/>
      </rPr>
      <t>1.91</t>
    </r>
    <r>
      <rPr>
        <sz val="10"/>
        <rFont val="新細明體"/>
        <family val="1"/>
      </rPr>
      <t>％。</t>
    </r>
  </si>
  <si>
    <r>
      <t>2.</t>
    </r>
    <r>
      <rPr>
        <sz val="10"/>
        <rFont val="新細明體"/>
        <family val="1"/>
      </rPr>
      <t>超過基本工資者（</t>
    </r>
    <r>
      <rPr>
        <sz val="10"/>
        <rFont val="Times New Roman"/>
        <family val="1"/>
      </rPr>
      <t>21,009</t>
    </r>
    <r>
      <rPr>
        <sz val="10"/>
        <rFont val="新細明體"/>
        <family val="1"/>
      </rPr>
      <t>元）應代扣補充保費自付額</t>
    </r>
    <r>
      <rPr>
        <sz val="10"/>
        <rFont val="Times New Roman"/>
        <family val="1"/>
      </rPr>
      <t>1.91</t>
    </r>
    <r>
      <rPr>
        <sz val="10"/>
        <rFont val="新細明體"/>
        <family val="1"/>
      </rPr>
      <t>％。</t>
    </r>
  </si>
  <si>
    <t>吳00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</si>
</sst>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&quot;元整&quot;"/>
    <numFmt numFmtId="180" formatCode="m&quot;月&quot;d&quot;日&quot;"/>
  </numFmts>
  <fonts count="10">
    <font>
      <sz val="12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sz val="12"/>
      <color indexed="63"/>
      <name val="Verdan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9" fontId="0" fillId="0" borderId="4" xfId="0" applyNumberForma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0">
      <selection activeCell="B9" sqref="B9"/>
    </sheetView>
  </sheetViews>
  <sheetFormatPr defaultColWidth="9.00390625" defaultRowHeight="16.5"/>
  <cols>
    <col min="3" max="3" width="13.50390625" style="0" customWidth="1"/>
    <col min="4" max="4" width="12.875" style="0" customWidth="1"/>
    <col min="5" max="5" width="20.125" style="0" customWidth="1"/>
    <col min="6" max="6" width="8.625" style="0" customWidth="1"/>
    <col min="7" max="7" width="10.625" style="0" customWidth="1"/>
    <col min="11" max="11" width="9.75390625" style="0" customWidth="1"/>
    <col min="12" max="12" width="10.50390625" style="0" customWidth="1"/>
    <col min="13" max="13" width="16.50390625" style="0" customWidth="1"/>
  </cols>
  <sheetData>
    <row r="1" spans="1:13" ht="26.25" thickBot="1">
      <c r="A1" s="26" t="s">
        <v>18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7.25" thickBot="1">
      <c r="A2" s="60" t="s">
        <v>0</v>
      </c>
      <c r="B2" s="66" t="s">
        <v>21</v>
      </c>
      <c r="C2" s="62" t="s">
        <v>1</v>
      </c>
      <c r="D2" s="63"/>
      <c r="E2" s="40" t="s">
        <v>2</v>
      </c>
      <c r="F2" s="40" t="s">
        <v>3</v>
      </c>
      <c r="G2" s="40" t="s">
        <v>4</v>
      </c>
      <c r="H2" s="40" t="s">
        <v>5</v>
      </c>
      <c r="I2" s="43" t="s">
        <v>6</v>
      </c>
      <c r="J2" s="44"/>
      <c r="K2" s="40" t="s">
        <v>7</v>
      </c>
      <c r="L2" s="40" t="s">
        <v>8</v>
      </c>
      <c r="M2" s="40" t="s">
        <v>9</v>
      </c>
    </row>
    <row r="3" spans="1:13" ht="16.5">
      <c r="A3" s="61"/>
      <c r="B3" s="67"/>
      <c r="C3" s="64"/>
      <c r="D3" s="65"/>
      <c r="E3" s="41"/>
      <c r="F3" s="41"/>
      <c r="G3" s="41"/>
      <c r="H3" s="41"/>
      <c r="I3" s="1" t="s">
        <v>10</v>
      </c>
      <c r="J3" s="1" t="s">
        <v>11</v>
      </c>
      <c r="K3" s="41"/>
      <c r="L3" s="41"/>
      <c r="M3" s="41"/>
    </row>
    <row r="4" spans="1:13" ht="17.25" thickBot="1">
      <c r="A4" s="61"/>
      <c r="B4" s="68"/>
      <c r="C4" s="64"/>
      <c r="D4" s="65"/>
      <c r="E4" s="41"/>
      <c r="F4" s="41"/>
      <c r="G4" s="41"/>
      <c r="H4" s="41"/>
      <c r="I4" s="10" t="s">
        <v>28</v>
      </c>
      <c r="J4" s="10" t="s">
        <v>29</v>
      </c>
      <c r="K4" s="42"/>
      <c r="L4" s="41"/>
      <c r="M4" s="42"/>
    </row>
    <row r="5" spans="1:13" ht="33">
      <c r="A5" s="11" t="s">
        <v>33</v>
      </c>
      <c r="B5" s="11" t="s">
        <v>25</v>
      </c>
      <c r="C5" s="50" t="s">
        <v>23</v>
      </c>
      <c r="D5" s="51"/>
      <c r="E5" s="12" t="s">
        <v>26</v>
      </c>
      <c r="F5" s="13">
        <v>2</v>
      </c>
      <c r="G5" s="14">
        <v>1600</v>
      </c>
      <c r="H5" s="14">
        <f>+F5*G5</f>
        <v>3200</v>
      </c>
      <c r="I5" s="57">
        <f>+ROUND(H11*0.0191,0)</f>
        <v>122</v>
      </c>
      <c r="J5" s="13"/>
      <c r="K5" s="21" t="s">
        <v>22</v>
      </c>
      <c r="L5" s="15">
        <f>+H5-J5</f>
        <v>3200</v>
      </c>
      <c r="M5" s="46"/>
    </row>
    <row r="6" spans="1:13" ht="33">
      <c r="A6" s="11" t="s">
        <v>33</v>
      </c>
      <c r="B6" s="11" t="s">
        <v>25</v>
      </c>
      <c r="C6" s="50" t="s">
        <v>24</v>
      </c>
      <c r="D6" s="51"/>
      <c r="E6" s="12" t="s">
        <v>27</v>
      </c>
      <c r="F6" s="13">
        <v>2</v>
      </c>
      <c r="G6" s="14">
        <v>1600</v>
      </c>
      <c r="H6" s="14">
        <f>+F6*G6</f>
        <v>3200</v>
      </c>
      <c r="I6" s="58"/>
      <c r="J6" s="13"/>
      <c r="K6" s="20"/>
      <c r="L6" s="15">
        <f>+H6-J6</f>
        <v>3200</v>
      </c>
      <c r="M6" s="47"/>
    </row>
    <row r="7" spans="1:13" ht="30" customHeight="1">
      <c r="A7" s="18"/>
      <c r="B7" s="16"/>
      <c r="C7" s="50"/>
      <c r="D7" s="51"/>
      <c r="E7" s="12"/>
      <c r="F7" s="13"/>
      <c r="G7" s="14"/>
      <c r="H7" s="14">
        <f>F7*G7</f>
        <v>0</v>
      </c>
      <c r="I7" s="58"/>
      <c r="J7" s="13"/>
      <c r="K7" s="19"/>
      <c r="L7" s="15">
        <f>H7-J7</f>
        <v>0</v>
      </c>
      <c r="M7" s="47"/>
    </row>
    <row r="8" spans="1:13" ht="30" customHeight="1">
      <c r="A8" s="18"/>
      <c r="B8" s="16"/>
      <c r="C8" s="54"/>
      <c r="D8" s="51"/>
      <c r="E8" s="12"/>
      <c r="F8" s="13"/>
      <c r="G8" s="14"/>
      <c r="H8" s="14">
        <f>F8*G8</f>
        <v>0</v>
      </c>
      <c r="I8" s="58"/>
      <c r="J8" s="13"/>
      <c r="K8" s="19"/>
      <c r="L8" s="15">
        <f>H8-J8</f>
        <v>0</v>
      </c>
      <c r="M8" s="47"/>
    </row>
    <row r="9" spans="1:13" ht="30" customHeight="1">
      <c r="A9" s="18"/>
      <c r="B9" s="16"/>
      <c r="C9" s="54"/>
      <c r="D9" s="51"/>
      <c r="E9" s="12"/>
      <c r="F9" s="13"/>
      <c r="G9" s="14"/>
      <c r="H9" s="14">
        <f>F9*G9</f>
        <v>0</v>
      </c>
      <c r="I9" s="58"/>
      <c r="J9" s="13"/>
      <c r="K9" s="19"/>
      <c r="L9" s="15">
        <f>H9-J9</f>
        <v>0</v>
      </c>
      <c r="M9" s="47"/>
    </row>
    <row r="10" spans="1:13" ht="30" customHeight="1">
      <c r="A10" s="17"/>
      <c r="B10" s="11"/>
      <c r="C10" s="55"/>
      <c r="D10" s="56"/>
      <c r="E10" s="12"/>
      <c r="F10" s="13"/>
      <c r="G10" s="14"/>
      <c r="H10" s="14"/>
      <c r="I10" s="59"/>
      <c r="J10" s="13"/>
      <c r="K10" s="19"/>
      <c r="L10" s="15"/>
      <c r="M10" s="47"/>
    </row>
    <row r="11" spans="1:13" ht="30" customHeight="1" thickBot="1">
      <c r="A11" s="52" t="s">
        <v>19</v>
      </c>
      <c r="B11" s="53"/>
      <c r="C11" s="53"/>
      <c r="D11" s="53"/>
      <c r="E11" s="53"/>
      <c r="F11" s="53"/>
      <c r="G11" s="51"/>
      <c r="H11" s="14">
        <f>SUM(H5:H10)</f>
        <v>6400</v>
      </c>
      <c r="I11" s="14">
        <f>SUM(I5:I10)</f>
        <v>122</v>
      </c>
      <c r="J11" s="14"/>
      <c r="K11" s="19"/>
      <c r="L11" s="15">
        <f>SUM(L5:L10)</f>
        <v>6400</v>
      </c>
      <c r="M11" s="47"/>
    </row>
    <row r="12" spans="1:13" ht="39" customHeight="1" thickBot="1">
      <c r="A12" s="31" t="s">
        <v>12</v>
      </c>
      <c r="B12" s="32"/>
      <c r="C12" s="33"/>
      <c r="D12" s="31" t="s">
        <v>20</v>
      </c>
      <c r="E12" s="32"/>
      <c r="F12" s="32"/>
      <c r="G12" s="32"/>
      <c r="H12" s="32"/>
      <c r="I12" s="32"/>
      <c r="J12" s="32"/>
      <c r="K12" s="25"/>
      <c r="L12" s="2" t="s">
        <v>13</v>
      </c>
      <c r="M12" s="48"/>
    </row>
    <row r="13" spans="1:13" ht="39" customHeight="1" thickBot="1">
      <c r="A13" s="34"/>
      <c r="B13" s="35"/>
      <c r="C13" s="36"/>
      <c r="D13" s="37"/>
      <c r="E13" s="38"/>
      <c r="F13" s="38"/>
      <c r="G13" s="38"/>
      <c r="H13" s="38"/>
      <c r="I13" s="38"/>
      <c r="J13" s="38"/>
      <c r="K13" s="39"/>
      <c r="L13" s="3"/>
      <c r="M13" s="49"/>
    </row>
    <row r="14" spans="1:13" ht="39" customHeight="1" thickBot="1">
      <c r="A14" s="23" t="s">
        <v>14</v>
      </c>
      <c r="B14" s="24"/>
      <c r="C14" s="25"/>
      <c r="D14" s="4" t="s">
        <v>15</v>
      </c>
      <c r="E14" s="28">
        <f>+H11+I11</f>
        <v>6522</v>
      </c>
      <c r="F14" s="28"/>
      <c r="G14" s="28"/>
      <c r="H14" s="5"/>
      <c r="I14" s="5"/>
      <c r="J14" s="5"/>
      <c r="K14" s="5"/>
      <c r="L14" s="5"/>
      <c r="M14" s="6"/>
    </row>
    <row r="15" spans="1:13" ht="45.75" customHeight="1">
      <c r="A15" s="45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2" ht="30" customHeight="1">
      <c r="A16" s="7" t="s">
        <v>16</v>
      </c>
      <c r="B16" s="7"/>
    </row>
    <row r="17" spans="1:13" s="8" customFormat="1" ht="24.75" customHeight="1">
      <c r="A17" s="29" t="s">
        <v>30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s="8" customFormat="1" ht="24.75" customHeight="1">
      <c r="A18" s="22" t="s">
        <v>32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2" s="8" customFormat="1" ht="24.75" customHeight="1">
      <c r="A19" s="9" t="s">
        <v>31</v>
      </c>
      <c r="B19" s="9"/>
    </row>
  </sheetData>
  <mergeCells count="30">
    <mergeCell ref="A2:A4"/>
    <mergeCell ref="E2:E4"/>
    <mergeCell ref="C2:D4"/>
    <mergeCell ref="B2:B4"/>
    <mergeCell ref="C9:D9"/>
    <mergeCell ref="C10:D10"/>
    <mergeCell ref="I5:I10"/>
    <mergeCell ref="F2:F4"/>
    <mergeCell ref="G2:G4"/>
    <mergeCell ref="H2:H4"/>
    <mergeCell ref="L2:L4"/>
    <mergeCell ref="M2:M4"/>
    <mergeCell ref="I2:J2"/>
    <mergeCell ref="A15:M15"/>
    <mergeCell ref="M5:M13"/>
    <mergeCell ref="C5:D5"/>
    <mergeCell ref="C6:D6"/>
    <mergeCell ref="A11:G11"/>
    <mergeCell ref="C7:D7"/>
    <mergeCell ref="C8:D8"/>
    <mergeCell ref="A18:M18"/>
    <mergeCell ref="A14:C14"/>
    <mergeCell ref="A1:M1"/>
    <mergeCell ref="E14:G14"/>
    <mergeCell ref="A17:M17"/>
    <mergeCell ref="A12:C12"/>
    <mergeCell ref="D12:K12"/>
    <mergeCell ref="A13:C13"/>
    <mergeCell ref="D13:K13"/>
    <mergeCell ref="K2:K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2016-10-28T01:58:08Z</cp:lastPrinted>
  <dcterms:created xsi:type="dcterms:W3CDTF">2013-01-25T06:31:54Z</dcterms:created>
  <dcterms:modified xsi:type="dcterms:W3CDTF">2016-10-28T01:59:15Z</dcterms:modified>
  <cp:category/>
  <cp:version/>
  <cp:contentType/>
  <cp:contentStatus/>
</cp:coreProperties>
</file>